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www\Broker.xxx\Marketing\P&amp;L\"/>
    </mc:Choice>
  </mc:AlternateContent>
  <xr:revisionPtr revIDLastSave="0" documentId="13_ncr:1_{4F1BD661-9059-42FA-A61F-386D83F8950B}" xr6:coauthVersionLast="47" xr6:coauthVersionMax="47" xr10:uidLastSave="{00000000-0000-0000-0000-000000000000}"/>
  <bookViews>
    <workbookView xWindow="-28920" yWindow="-105" windowWidth="29040" windowHeight="15720" tabRatio="500" xr2:uid="{00000000-000D-0000-FFFF-FFFF00000000}"/>
  </bookViews>
  <sheets>
    <sheet name="P&amp;L Template" sheetId="1" r:id="rId1"/>
    <sheet name="Example P&amp;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43" i="2" l="1"/>
  <c r="N43" i="2" s="1"/>
  <c r="O43" i="2" s="1"/>
  <c r="L43" i="2"/>
  <c r="K43" i="2"/>
  <c r="J43" i="2"/>
  <c r="I43" i="2"/>
  <c r="H43" i="2"/>
  <c r="G43" i="2"/>
  <c r="F43" i="2"/>
  <c r="E43" i="2"/>
  <c r="D43" i="2"/>
  <c r="C43" i="2"/>
  <c r="B43" i="2"/>
  <c r="N42" i="2"/>
  <c r="O42" i="2" s="1"/>
  <c r="N41" i="2"/>
  <c r="O41" i="2" s="1"/>
  <c r="N40" i="2"/>
  <c r="O40" i="2" s="1"/>
  <c r="N39" i="2"/>
  <c r="O39" i="2" s="1"/>
  <c r="N38" i="2"/>
  <c r="O38" i="2" s="1"/>
  <c r="M35" i="2"/>
  <c r="M45" i="2" s="1"/>
  <c r="M46" i="2" s="1"/>
  <c r="L35" i="2"/>
  <c r="L45" i="2" s="1"/>
  <c r="L46" i="2" s="1"/>
  <c r="I35" i="2"/>
  <c r="I45" i="2" s="1"/>
  <c r="I46" i="2" s="1"/>
  <c r="M33" i="2"/>
  <c r="L33" i="2"/>
  <c r="K33" i="2"/>
  <c r="J33" i="2"/>
  <c r="I33" i="2"/>
  <c r="H33" i="2"/>
  <c r="G33" i="2"/>
  <c r="F33" i="2"/>
  <c r="E33" i="2"/>
  <c r="D33" i="2"/>
  <c r="D35" i="2" s="1"/>
  <c r="D45" i="2" s="1"/>
  <c r="D46" i="2" s="1"/>
  <c r="C33" i="2"/>
  <c r="N33" i="2" s="1"/>
  <c r="O33" i="2" s="1"/>
  <c r="B33" i="2"/>
  <c r="N32" i="2"/>
  <c r="O32" i="2" s="1"/>
  <c r="N31" i="2"/>
  <c r="O31" i="2" s="1"/>
  <c r="N30" i="2"/>
  <c r="O30" i="2" s="1"/>
  <c r="N29" i="2"/>
  <c r="O29" i="2" s="1"/>
  <c r="N28" i="2"/>
  <c r="O28" i="2" s="1"/>
  <c r="O27" i="2"/>
  <c r="N27" i="2"/>
  <c r="N26" i="2"/>
  <c r="O26" i="2" s="1"/>
  <c r="N25" i="2"/>
  <c r="O25" i="2" s="1"/>
  <c r="N24" i="2"/>
  <c r="O24" i="2" s="1"/>
  <c r="M21" i="2"/>
  <c r="L21" i="2"/>
  <c r="K21" i="2"/>
  <c r="K35" i="2" s="1"/>
  <c r="K45" i="2" s="1"/>
  <c r="K46" i="2" s="1"/>
  <c r="J21" i="2"/>
  <c r="J35" i="2" s="1"/>
  <c r="J45" i="2" s="1"/>
  <c r="J46" i="2" s="1"/>
  <c r="I21" i="2"/>
  <c r="H21" i="2"/>
  <c r="H35" i="2" s="1"/>
  <c r="H45" i="2" s="1"/>
  <c r="H46" i="2" s="1"/>
  <c r="G21" i="2"/>
  <c r="G35" i="2" s="1"/>
  <c r="G45" i="2" s="1"/>
  <c r="G46" i="2" s="1"/>
  <c r="F21" i="2"/>
  <c r="F35" i="2" s="1"/>
  <c r="F45" i="2" s="1"/>
  <c r="F46" i="2" s="1"/>
  <c r="E21" i="2"/>
  <c r="E35" i="2" s="1"/>
  <c r="E45" i="2" s="1"/>
  <c r="E46" i="2" s="1"/>
  <c r="D21" i="2"/>
  <c r="C21" i="2"/>
  <c r="B21" i="2"/>
  <c r="N21" i="2" s="1"/>
  <c r="O21" i="2" s="1"/>
  <c r="N20" i="2"/>
  <c r="O20" i="2" s="1"/>
  <c r="N19" i="2"/>
  <c r="O19" i="2" s="1"/>
  <c r="N18" i="2"/>
  <c r="O18" i="2" s="1"/>
  <c r="N17" i="2"/>
  <c r="O17" i="2" s="1"/>
  <c r="N16" i="2"/>
  <c r="O16" i="2" s="1"/>
  <c r="M43" i="1"/>
  <c r="L43" i="1"/>
  <c r="K43" i="1"/>
  <c r="J43" i="1"/>
  <c r="I43" i="1"/>
  <c r="H43" i="1"/>
  <c r="G43" i="1"/>
  <c r="F43" i="1"/>
  <c r="E43" i="1"/>
  <c r="D43" i="1"/>
  <c r="C43" i="1"/>
  <c r="B43" i="1"/>
  <c r="N43" i="1" s="1"/>
  <c r="O43" i="1" s="1"/>
  <c r="N42" i="1"/>
  <c r="O42" i="1" s="1"/>
  <c r="N41" i="1"/>
  <c r="O41" i="1" s="1"/>
  <c r="N40" i="1"/>
  <c r="O40" i="1" s="1"/>
  <c r="N39" i="1"/>
  <c r="O39" i="1" s="1"/>
  <c r="N38" i="1"/>
  <c r="O38" i="1" s="1"/>
  <c r="K35" i="1"/>
  <c r="K45" i="1" s="1"/>
  <c r="K46" i="1" s="1"/>
  <c r="F35" i="1"/>
  <c r="F45" i="1" s="1"/>
  <c r="F46" i="1" s="1"/>
  <c r="C35" i="1"/>
  <c r="C45" i="1" s="1"/>
  <c r="C46" i="1" s="1"/>
  <c r="B35" i="1"/>
  <c r="B45" i="1" s="1"/>
  <c r="M33" i="1"/>
  <c r="L33" i="1"/>
  <c r="K33" i="1"/>
  <c r="J33" i="1"/>
  <c r="I33" i="1"/>
  <c r="H33" i="1"/>
  <c r="G33" i="1"/>
  <c r="F33" i="1"/>
  <c r="E33" i="1"/>
  <c r="E35" i="1" s="1"/>
  <c r="E45" i="1" s="1"/>
  <c r="E46" i="1" s="1"/>
  <c r="D33" i="1"/>
  <c r="C33" i="1"/>
  <c r="B33" i="1"/>
  <c r="N33" i="1" s="1"/>
  <c r="O33" i="1" s="1"/>
  <c r="N32" i="1"/>
  <c r="O32" i="1" s="1"/>
  <c r="N31" i="1"/>
  <c r="O31" i="1" s="1"/>
  <c r="N30" i="1"/>
  <c r="O30" i="1" s="1"/>
  <c r="N29" i="1"/>
  <c r="O29" i="1" s="1"/>
  <c r="O28" i="1"/>
  <c r="N28" i="1"/>
  <c r="N27" i="1"/>
  <c r="O27" i="1" s="1"/>
  <c r="N26" i="1"/>
  <c r="O26" i="1" s="1"/>
  <c r="N25" i="1"/>
  <c r="O25" i="1" s="1"/>
  <c r="N24" i="1"/>
  <c r="O24" i="1" s="1"/>
  <c r="M21" i="1"/>
  <c r="M35" i="1" s="1"/>
  <c r="M45" i="1" s="1"/>
  <c r="M46" i="1" s="1"/>
  <c r="L21" i="1"/>
  <c r="L35" i="1" s="1"/>
  <c r="L45" i="1" s="1"/>
  <c r="L46" i="1" s="1"/>
  <c r="K21" i="1"/>
  <c r="J21" i="1"/>
  <c r="J35" i="1" s="1"/>
  <c r="J45" i="1" s="1"/>
  <c r="J46" i="1" s="1"/>
  <c r="I21" i="1"/>
  <c r="I35" i="1" s="1"/>
  <c r="I45" i="1" s="1"/>
  <c r="I46" i="1" s="1"/>
  <c r="H21" i="1"/>
  <c r="H35" i="1" s="1"/>
  <c r="H45" i="1" s="1"/>
  <c r="H46" i="1" s="1"/>
  <c r="G21" i="1"/>
  <c r="G35" i="1" s="1"/>
  <c r="G45" i="1" s="1"/>
  <c r="G46" i="1" s="1"/>
  <c r="F21" i="1"/>
  <c r="E21" i="1"/>
  <c r="D21" i="1"/>
  <c r="D35" i="1" s="1"/>
  <c r="C21" i="1"/>
  <c r="B21" i="1"/>
  <c r="N21" i="1" s="1"/>
  <c r="O21" i="1" s="1"/>
  <c r="O20" i="1"/>
  <c r="N20" i="1"/>
  <c r="N19" i="1"/>
  <c r="O19" i="1" s="1"/>
  <c r="N18" i="1"/>
  <c r="O18" i="1" s="1"/>
  <c r="N17" i="1"/>
  <c r="O17" i="1" s="1"/>
  <c r="N16" i="1"/>
  <c r="O16" i="1" s="1"/>
  <c r="B46" i="1" l="1"/>
  <c r="D45" i="1"/>
  <c r="D46" i="1" s="1"/>
  <c r="N35" i="1"/>
  <c r="O35" i="1" s="1"/>
  <c r="B35" i="2"/>
  <c r="C35" i="2"/>
  <c r="C45" i="2" s="1"/>
  <c r="C46" i="2" s="1"/>
  <c r="B45" i="2" l="1"/>
  <c r="N35" i="2"/>
  <c r="O35" i="2" s="1"/>
  <c r="N45" i="1"/>
  <c r="O46" i="1" l="1"/>
  <c r="O45" i="1"/>
  <c r="N46" i="1"/>
  <c r="B46" i="2"/>
  <c r="N45" i="2"/>
  <c r="O46" i="2" l="1"/>
  <c r="N46" i="2"/>
  <c r="O45" i="2"/>
</calcChain>
</file>

<file path=xl/sharedStrings.xml><?xml version="1.0" encoding="utf-8"?>
<sst xmlns="http://schemas.openxmlformats.org/spreadsheetml/2006/main" count="108" uniqueCount="55">
  <si>
    <t>Broker.xxx</t>
  </si>
  <si>
    <t>www.broker.xxx</t>
  </si>
  <si>
    <t>hello@broker3x.com</t>
  </si>
  <si>
    <t>Website / Online Business Financial Statement Template</t>
  </si>
  <si>
    <t>Business Name:</t>
  </si>
  <si>
    <t>Fiscal Year:</t>
  </si>
  <si>
    <t>Prepared By:</t>
  </si>
  <si>
    <t>Date Prepared:</t>
  </si>
  <si>
    <t>Legend:   Blue text = enter your own data     Black text = auto-calculated formula (do not overwrite)     Yellow/amber fill = key subtotal</t>
  </si>
  <si>
    <t>Line Item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</si>
  <si>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</si>
  <si>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</si>
  <si>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</si>
  <si>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</si>
  <si>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</si>
  <si>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</si>
  <si>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</si>
  <si>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</si>
  <si>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</si>
  <si>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</si>
  <si>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</si>
  <si>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</si>
  <si>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</si>
  <si>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Monthly Avg</t>
  </si>
  <si>
    <t>REVENUE</t>
  </si>
  <si>
    <t>Product / Service Sales</t>
  </si>
  <si>
    <t>Subscription Revenue</t>
  </si>
  <si>
    <t>Advertising Revenue</t>
  </si>
  <si>
    <t>Affiliate / Referral Revenue</t>
  </si>
  <si>
    <t>Other Revenue</t>
  </si>
  <si>
    <t>TOTAL REVENUE</t>
  </si>
  <si>
    <t>OPERATING EXPENSES</t>
  </si>
  <si>
    <t>Hosting &amp; Infrastructure</t>
  </si>
  <si>
    <t>Software &amp; Subscriptions / Tools</t>
  </si>
  <si>
    <t>Content Creation &amp; Contractor Costs</t>
  </si>
  <si>
    <t>Marketing &amp; Advertising</t>
  </si>
  <si>
    <t>Payment Processing Fees</t>
  </si>
  <si>
    <t>Domain &amp; Licensing Fees</t>
  </si>
  <si>
    <t>Professional Fees (Legal / Accounting)</t>
  </si>
  <si>
    <t>Customer Support</t>
  </si>
  <si>
    <t>Other Operating Expenses</t>
  </si>
  <si>
    <t>TOTAL OPERATING EXPENSES</t>
  </si>
  <si>
    <t>NET OPERATING INCOME</t>
  </si>
  <si>
    <t>ADD-BACKS (FOR SELLER'S DISCRETIONARY EARNINGS)</t>
  </si>
  <si>
    <t>Owner's Salary / Compensation</t>
  </si>
  <si>
    <t>Personal Expenses Paid by Business</t>
  </si>
  <si>
    <t>One-Time / Non-Recurring Expenses</t>
  </si>
  <si>
    <t>Depreciation &amp; Amortization</t>
  </si>
  <si>
    <t>Interest Expense</t>
  </si>
  <si>
    <t>TOTAL ADD-BACKS</t>
  </si>
  <si>
    <t>© 2026 Broker.xxx | www.broker.xxx | hello@broker3x.com. All rights reserved. This template is provided for informational purposes only and does not constitute financial, accounting, tax, or legal advice. Consult a qualified professional before relying on it for any transaction.</t>
  </si>
  <si>
    <t>PROFIT &amp; LOSS STATEMENT</t>
  </si>
  <si>
    <t>NET PROFIT</t>
  </si>
  <si>
    <t>Profit Margin (% of Revenue)</t>
  </si>
  <si>
    <t>PROFIT &amp; LOSS STATEMENT — 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</si>
</sst>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;&quot;($&quot;#,##0\);\-"/>
    <numFmt numFmtId="165" formatCode="0.0%"/>
  </numFmts>
  <fonts count="18" x14ac:knownFonts="1">
    <font>
      <sz val="11"/>
      <color theme="1"/>
      <name val="Calibri"/>
      <family val="2"/>
      <charset val="1"/>
    </font>
    <font>
      <b/>
      <sz val="14"/>
      <color rgb="FF1F2A44"/>
      <name val="Arial"/>
      <charset val="1"/>
    </font>
    <font>
      <sz val="10"/>
      <color rgb="FF111111"/>
      <name val="Arial"/>
      <charset val="1"/>
    </font>
    <font>
      <b/>
      <sz val="16"/>
      <color rgb="FF1F2A44"/>
      <name val="Arial"/>
      <charset val="1"/>
    </font>
    <font>
      <i/>
      <sz val="10"/>
      <color rgb="FF555555"/>
      <name val="Arial"/>
      <charset val="1"/>
    </font>
    <font>
      <b/>
      <sz val="10"/>
      <name val="Arial"/>
      <charset val="1"/>
    </font>
    <font>
      <sz val="10"/>
      <color rgb="FF0000FF"/>
      <name val="Arial"/>
      <charset val="1"/>
    </font>
    <font>
      <i/>
      <sz val="9"/>
      <color rgb="FF555555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  <charset val="1"/>
    </font>
    <font>
      <sz val="10"/>
      <name val="Arial"/>
      <charset val="1"/>
    </font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b/>
      <sz val="12"/>
      <name val="Arial"/>
      <charset val="1"/>
    </font>
    <font>
      <b/>
      <sz val="12"/>
      <color rgb="FF000000"/>
      <name val="Arial"/>
      <charset val="1"/>
    </font>
    <font>
      <i/>
      <sz val="10"/>
      <name val="Arial"/>
      <charset val="1"/>
    </font>
    <font>
      <i/>
      <sz val="10"/>
      <color rgb="FF000000"/>
      <name val="Arial"/>
      <charset val="1"/>
    </font>
    <font>
      <i/>
      <sz val="8"/>
      <color rgb="FF777777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1F2A44"/>
        <bgColor rgb="FF003366"/>
      </patternFill>
    </fill>
    <fill>
      <patternFill patternType="solid">
        <fgColor rgb="FFFFF2A6"/>
        <bgColor rgb="FFFFFFCC"/>
      </patternFill>
    </fill>
    <fill>
      <patternFill patternType="solid">
        <fgColor rgb="FFFFD966"/>
        <bgColor rgb="FFFFF2A6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7" fillId="0" borderId="0" xfId="0" applyFont="1" applyAlignment="1">
      <alignment vertical="top" wrapText="1"/>
    </xf>
    <xf numFmtId="0" fontId="9" fillId="2" borderId="0" xfId="0" applyFont="1" applyFill="1"/>
    <xf numFmtId="0" fontId="7" fillId="0" borderId="0" xfId="0" applyFont="1"/>
    <xf numFmtId="0" fontId="6" fillId="0" borderId="0" xfId="0" applyFont="1"/>
    <xf numFmtId="0" fontId="4" fillId="0" borderId="0" xfId="0" applyFont="1"/>
    <xf numFmtId="0" fontId="3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8" fillId="2" borderId="1" xfId="0" applyFont="1" applyFill="1" applyBorder="1" applyAlignment="1">
      <alignment horizontal="center" vertical="center"/>
    </xf>
    <xf numFmtId="0" fontId="10" fillId="0" borderId="1" xfId="0" applyFont="1" applyBorder="1"/>
    <xf numFmtId="164" fontId="6" fillId="0" borderId="1" xfId="0" applyNumberFormat="1" applyFont="1" applyBorder="1"/>
    <xf numFmtId="164" fontId="11" fillId="0" borderId="1" xfId="0" applyNumberFormat="1" applyFont="1" applyBorder="1"/>
    <xf numFmtId="0" fontId="5" fillId="3" borderId="1" xfId="0" applyFont="1" applyFill="1" applyBorder="1"/>
    <xf numFmtId="164" fontId="12" fillId="3" borderId="1" xfId="0" applyNumberFormat="1" applyFont="1" applyFill="1" applyBorder="1"/>
    <xf numFmtId="0" fontId="13" fillId="4" borderId="1" xfId="0" applyFont="1" applyFill="1" applyBorder="1"/>
    <xf numFmtId="164" fontId="14" fillId="4" borderId="1" xfId="0" applyNumberFormat="1" applyFont="1" applyFill="1" applyBorder="1"/>
    <xf numFmtId="0" fontId="15" fillId="0" borderId="1" xfId="0" applyFont="1" applyBorder="1"/>
    <xf numFmtId="165" fontId="16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77777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A6"/>
      <rgbColor rgb="FF99CCFF"/>
      <rgbColor rgb="FFFF99CC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2E7D32"/>
      <rgbColor rgb="FF111111"/>
      <rgbColor rgb="FF333300"/>
      <rgbColor rgb="FF993300"/>
      <rgbColor rgb="FF993366"/>
      <rgbColor rgb="FF333399"/>
      <rgbColor rgb="FF1F2A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2228849</xdr:colOff>
      <xdr:row>4</xdr:row>
      <xdr:rowOff>123824</xdr:rowOff>
    </xdr:to>
    <xdr:pic>
      <xdr:nvPicPr>
        <xdr:cNvPr id="4" name="Image 1" descr="Picture">
          <a:extLst>
            <a:ext uri="{FF2B5EF4-FFF2-40B4-BE49-F238E27FC236}">
              <a16:creationId xmlns:a16="http://schemas.microsoft.com/office/drawing/2014/main" id="{FD4B30AE-C271-4AED-8C93-86A0EA20B83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525" y="0"/>
          <a:ext cx="2219324" cy="923924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2219324</xdr:colOff>
      <xdr:row>4</xdr:row>
      <xdr:rowOff>123824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2219324" cy="923924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2A44"/>
  </sheetPr>
  <dimension ref="A1:O48"/>
  <sheetViews>
    <sheetView showGridLines="0" tabSelected="1" zoomScaleNormal="100" workbookViewId="0">
      <pane xSplit="1" ySplit="14" topLeftCell="B15" activePane="bottomRight" state="frozen"/>
      <selection pane="topRight" activeCell="B1" sqref="B1"/>
      <selection pane="bottomLeft" activeCell="A15" sqref="A15"/>
      <selection pane="bottomRight" activeCell="A39" sqref="A39"/>
    </sheetView>
  </sheetViews>
  <sheetFormatPr defaultColWidth="8.7109375" defaultRowHeight="15" x14ac:dyDescent="0.25"/>
  <cols>
    <col min="1" max="1" width="34" customWidth="1"/>
    <col min="2" max="13" width="11" customWidth="1"/>
    <col min="14" max="14" width="13" customWidth="1"/>
    <col min="15" max="15" width="14" customWidth="1"/>
  </cols>
  <sheetData>
    <row r="1" spans="1:15" ht="18" x14ac:dyDescent="0.25">
      <c r="D1" s="7" t="s">
        <v>0</v>
      </c>
    </row>
    <row r="2" spans="1:15" x14ac:dyDescent="0.25">
      <c r="D2" s="8" t="s">
        <v>1</v>
      </c>
    </row>
    <row r="3" spans="1:15" x14ac:dyDescent="0.25">
      <c r="D3" s="8" t="s">
        <v>2</v>
      </c>
    </row>
    <row r="6" spans="1:15" ht="20.25" x14ac:dyDescent="0.25">
      <c r="A6" s="6" t="s">
        <v>51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9" spans="1:15" x14ac:dyDescent="0.25">
      <c r="A9" s="9" t="s">
        <v>4</v>
      </c>
      <c r="B9" s="4"/>
      <c r="C9" s="4"/>
      <c r="D9" s="4"/>
      <c r="E9" s="4"/>
      <c r="F9" s="9" t="s">
        <v>5</v>
      </c>
      <c r="G9" s="10"/>
    </row>
    <row r="10" spans="1:15" x14ac:dyDescent="0.25">
      <c r="A10" s="9" t="s">
        <v>6</v>
      </c>
      <c r="B10" s="4"/>
      <c r="C10" s="4"/>
      <c r="D10" s="4"/>
      <c r="E10" s="4"/>
      <c r="F10" s="9" t="s">
        <v>7</v>
      </c>
      <c r="G10" s="10"/>
    </row>
    <row r="12" spans="1:15" x14ac:dyDescent="0.25">
      <c r="A12" s="3" t="s">
        <v>8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4" spans="1:15" x14ac:dyDescent="0.25">
      <c r="A14" s="11" t="s">
        <v>9</v>
      </c>
      <c r="B14" s="11" t="s">
        <v>10</v>
      </c>
      <c r="C14" s="11" t="s">
        <v>11</v>
      </c>
      <c r="D14" s="11" t="s">
        <v>12</v>
      </c>
      <c r="E14" s="11" t="s">
        <v>13</v>
      </c>
      <c r="F14" s="11" t="s">
        <v>14</v>
      </c>
      <c r="G14" s="11" t="s">
        <v>15</v>
      </c>
      <c r="H14" s="11" t="s">
        <v>16</v>
      </c>
      <c r="I14" s="11" t="s">
        <v>17</v>
      </c>
      <c r="J14" s="11" t="s">
        <v>18</v>
      </c>
      <c r="K14" s="11" t="s">
        <v>19</v>
      </c>
      <c r="L14" s="11" t="s">
        <v>20</v>
      </c>
      <c r="M14" s="11" t="s">
        <v>21</v>
      </c>
      <c r="N14" s="11" t="s">
        <v>22</v>
      </c>
      <c r="O14" s="11" t="s">
        <v>23</v>
      </c>
    </row>
    <row r="15" spans="1:15" x14ac:dyDescent="0.25">
      <c r="A15" s="2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12" t="s">
        <v>25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4">
        <f t="shared" ref="N16:N21" si="0">SUM(B16:M16)</f>
        <v>0</v>
      </c>
      <c r="O16" s="14">
        <f t="shared" ref="O16:O21" si="1">N16/12</f>
        <v>0</v>
      </c>
    </row>
    <row r="17" spans="1:15" x14ac:dyDescent="0.25">
      <c r="A17" s="12" t="s">
        <v>26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>
        <f t="shared" si="0"/>
        <v>0</v>
      </c>
      <c r="O17" s="14">
        <f t="shared" si="1"/>
        <v>0</v>
      </c>
    </row>
    <row r="18" spans="1:15" x14ac:dyDescent="0.25">
      <c r="A18" s="12" t="s">
        <v>27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4">
        <f t="shared" si="0"/>
        <v>0</v>
      </c>
      <c r="O18" s="14">
        <f t="shared" si="1"/>
        <v>0</v>
      </c>
    </row>
    <row r="19" spans="1:15" x14ac:dyDescent="0.25">
      <c r="A19" s="12" t="s">
        <v>28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>
        <f t="shared" si="0"/>
        <v>0</v>
      </c>
      <c r="O19" s="14">
        <f t="shared" si="1"/>
        <v>0</v>
      </c>
    </row>
    <row r="20" spans="1:15" x14ac:dyDescent="0.25">
      <c r="A20" s="12" t="s">
        <v>29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4">
        <f t="shared" si="0"/>
        <v>0</v>
      </c>
      <c r="O20" s="14">
        <f t="shared" si="1"/>
        <v>0</v>
      </c>
    </row>
    <row r="21" spans="1:15" x14ac:dyDescent="0.25">
      <c r="A21" s="15" t="s">
        <v>30</v>
      </c>
      <c r="B21" s="16">
        <f t="shared" ref="B21:M21" si="2">B16+B17+B18+B19+B20</f>
        <v>0</v>
      </c>
      <c r="C21" s="16">
        <f t="shared" si="2"/>
        <v>0</v>
      </c>
      <c r="D21" s="16">
        <f t="shared" si="2"/>
        <v>0</v>
      </c>
      <c r="E21" s="16">
        <f t="shared" si="2"/>
        <v>0</v>
      </c>
      <c r="F21" s="16">
        <f t="shared" si="2"/>
        <v>0</v>
      </c>
      <c r="G21" s="16">
        <f t="shared" si="2"/>
        <v>0</v>
      </c>
      <c r="H21" s="16">
        <f t="shared" si="2"/>
        <v>0</v>
      </c>
      <c r="I21" s="16">
        <f t="shared" si="2"/>
        <v>0</v>
      </c>
      <c r="J21" s="16">
        <f t="shared" si="2"/>
        <v>0</v>
      </c>
      <c r="K21" s="16">
        <f t="shared" si="2"/>
        <v>0</v>
      </c>
      <c r="L21" s="16">
        <f t="shared" si="2"/>
        <v>0</v>
      </c>
      <c r="M21" s="16">
        <f t="shared" si="2"/>
        <v>0</v>
      </c>
      <c r="N21" s="16">
        <f t="shared" si="0"/>
        <v>0</v>
      </c>
      <c r="O21" s="16">
        <f t="shared" si="1"/>
        <v>0</v>
      </c>
    </row>
    <row r="23" spans="1:15" x14ac:dyDescent="0.25">
      <c r="A23" s="2" t="s">
        <v>31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12" t="s">
        <v>32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4">
        <f t="shared" ref="N24:N33" si="3">SUM(B24:M24)</f>
        <v>0</v>
      </c>
      <c r="O24" s="14">
        <f t="shared" ref="O24:O33" si="4">N24/12</f>
        <v>0</v>
      </c>
    </row>
    <row r="25" spans="1:15" x14ac:dyDescent="0.25">
      <c r="A25" s="12" t="s">
        <v>33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4">
        <f t="shared" si="3"/>
        <v>0</v>
      </c>
      <c r="O25" s="14">
        <f t="shared" si="4"/>
        <v>0</v>
      </c>
    </row>
    <row r="26" spans="1:15" x14ac:dyDescent="0.25">
      <c r="A26" s="12" t="s">
        <v>34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4">
        <f t="shared" si="3"/>
        <v>0</v>
      </c>
      <c r="O26" s="14">
        <f t="shared" si="4"/>
        <v>0</v>
      </c>
    </row>
    <row r="27" spans="1:15" x14ac:dyDescent="0.25">
      <c r="A27" s="12" t="s">
        <v>35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4">
        <f t="shared" si="3"/>
        <v>0</v>
      </c>
      <c r="O27" s="14">
        <f t="shared" si="4"/>
        <v>0</v>
      </c>
    </row>
    <row r="28" spans="1:15" x14ac:dyDescent="0.25">
      <c r="A28" s="12" t="s">
        <v>36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4">
        <f t="shared" si="3"/>
        <v>0</v>
      </c>
      <c r="O28" s="14">
        <f t="shared" si="4"/>
        <v>0</v>
      </c>
    </row>
    <row r="29" spans="1:15" x14ac:dyDescent="0.25">
      <c r="A29" s="12" t="s">
        <v>37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4">
        <f t="shared" si="3"/>
        <v>0</v>
      </c>
      <c r="O29" s="14">
        <f t="shared" si="4"/>
        <v>0</v>
      </c>
    </row>
    <row r="30" spans="1:15" x14ac:dyDescent="0.25">
      <c r="A30" s="12" t="s">
        <v>38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4">
        <f t="shared" si="3"/>
        <v>0</v>
      </c>
      <c r="O30" s="14">
        <f t="shared" si="4"/>
        <v>0</v>
      </c>
    </row>
    <row r="31" spans="1:15" x14ac:dyDescent="0.25">
      <c r="A31" s="12" t="s">
        <v>39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4">
        <f t="shared" si="3"/>
        <v>0</v>
      </c>
      <c r="O31" s="14">
        <f t="shared" si="4"/>
        <v>0</v>
      </c>
    </row>
    <row r="32" spans="1:15" x14ac:dyDescent="0.25">
      <c r="A32" s="12" t="s">
        <v>40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4">
        <f t="shared" si="3"/>
        <v>0</v>
      </c>
      <c r="O32" s="14">
        <f t="shared" si="4"/>
        <v>0</v>
      </c>
    </row>
    <row r="33" spans="1:15" x14ac:dyDescent="0.25">
      <c r="A33" s="15" t="s">
        <v>41</v>
      </c>
      <c r="B33" s="16">
        <f t="shared" ref="B33:M33" si="5">B24+B25+B26+B27+B28+B29+B30+B31+B32</f>
        <v>0</v>
      </c>
      <c r="C33" s="16">
        <f t="shared" si="5"/>
        <v>0</v>
      </c>
      <c r="D33" s="16">
        <f t="shared" si="5"/>
        <v>0</v>
      </c>
      <c r="E33" s="16">
        <f t="shared" si="5"/>
        <v>0</v>
      </c>
      <c r="F33" s="16">
        <f t="shared" si="5"/>
        <v>0</v>
      </c>
      <c r="G33" s="16">
        <f t="shared" si="5"/>
        <v>0</v>
      </c>
      <c r="H33" s="16">
        <f t="shared" si="5"/>
        <v>0</v>
      </c>
      <c r="I33" s="16">
        <f t="shared" si="5"/>
        <v>0</v>
      </c>
      <c r="J33" s="16">
        <f t="shared" si="5"/>
        <v>0</v>
      </c>
      <c r="K33" s="16">
        <f t="shared" si="5"/>
        <v>0</v>
      </c>
      <c r="L33" s="16">
        <f t="shared" si="5"/>
        <v>0</v>
      </c>
      <c r="M33" s="16">
        <f t="shared" si="5"/>
        <v>0</v>
      </c>
      <c r="N33" s="16">
        <f t="shared" si="3"/>
        <v>0</v>
      </c>
      <c r="O33" s="16">
        <f t="shared" si="4"/>
        <v>0</v>
      </c>
    </row>
    <row r="35" spans="1:15" x14ac:dyDescent="0.25">
      <c r="A35" s="15" t="s">
        <v>42</v>
      </c>
      <c r="B35" s="16">
        <f t="shared" ref="B35:M35" si="6">B21-B33</f>
        <v>0</v>
      </c>
      <c r="C35" s="16">
        <f t="shared" si="6"/>
        <v>0</v>
      </c>
      <c r="D35" s="16">
        <f t="shared" si="6"/>
        <v>0</v>
      </c>
      <c r="E35" s="16">
        <f t="shared" si="6"/>
        <v>0</v>
      </c>
      <c r="F35" s="16">
        <f t="shared" si="6"/>
        <v>0</v>
      </c>
      <c r="G35" s="16">
        <f t="shared" si="6"/>
        <v>0</v>
      </c>
      <c r="H35" s="16">
        <f t="shared" si="6"/>
        <v>0</v>
      </c>
      <c r="I35" s="16">
        <f t="shared" si="6"/>
        <v>0</v>
      </c>
      <c r="J35" s="16">
        <f t="shared" si="6"/>
        <v>0</v>
      </c>
      <c r="K35" s="16">
        <f t="shared" si="6"/>
        <v>0</v>
      </c>
      <c r="L35" s="16">
        <f t="shared" si="6"/>
        <v>0</v>
      </c>
      <c r="M35" s="16">
        <f t="shared" si="6"/>
        <v>0</v>
      </c>
      <c r="N35" s="16">
        <f>SUM(B35:M35)</f>
        <v>0</v>
      </c>
      <c r="O35" s="16">
        <f>N35/12</f>
        <v>0</v>
      </c>
    </row>
    <row r="37" spans="1:15" x14ac:dyDescent="0.25">
      <c r="A37" s="2" t="s">
        <v>43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x14ac:dyDescent="0.25">
      <c r="A38" s="12" t="s">
        <v>44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4">
        <f t="shared" ref="N38:N43" si="7">SUM(B38:M38)</f>
        <v>0</v>
      </c>
      <c r="O38" s="14">
        <f t="shared" ref="O38:O43" si="8">N38/12</f>
        <v>0</v>
      </c>
    </row>
    <row r="39" spans="1:15" x14ac:dyDescent="0.25">
      <c r="A39" s="12" t="s">
        <v>45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4">
        <f t="shared" si="7"/>
        <v>0</v>
      </c>
      <c r="O39" s="14">
        <f t="shared" si="8"/>
        <v>0</v>
      </c>
    </row>
    <row r="40" spans="1:15" x14ac:dyDescent="0.25">
      <c r="A40" s="12" t="s">
        <v>46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4">
        <f t="shared" si="7"/>
        <v>0</v>
      </c>
      <c r="O40" s="14">
        <f t="shared" si="8"/>
        <v>0</v>
      </c>
    </row>
    <row r="41" spans="1:15" x14ac:dyDescent="0.25">
      <c r="A41" s="12" t="s">
        <v>47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4">
        <f t="shared" si="7"/>
        <v>0</v>
      </c>
      <c r="O41" s="14">
        <f t="shared" si="8"/>
        <v>0</v>
      </c>
    </row>
    <row r="42" spans="1:15" x14ac:dyDescent="0.25">
      <c r="A42" s="12" t="s">
        <v>48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4">
        <f t="shared" si="7"/>
        <v>0</v>
      </c>
      <c r="O42" s="14">
        <f t="shared" si="8"/>
        <v>0</v>
      </c>
    </row>
    <row r="43" spans="1:15" x14ac:dyDescent="0.25">
      <c r="A43" s="15" t="s">
        <v>49</v>
      </c>
      <c r="B43" s="16">
        <f t="shared" ref="B43:M43" si="9">B38+B39+B40+B41+B42</f>
        <v>0</v>
      </c>
      <c r="C43" s="16">
        <f t="shared" si="9"/>
        <v>0</v>
      </c>
      <c r="D43" s="16">
        <f t="shared" si="9"/>
        <v>0</v>
      </c>
      <c r="E43" s="16">
        <f t="shared" si="9"/>
        <v>0</v>
      </c>
      <c r="F43" s="16">
        <f t="shared" si="9"/>
        <v>0</v>
      </c>
      <c r="G43" s="16">
        <f t="shared" si="9"/>
        <v>0</v>
      </c>
      <c r="H43" s="16">
        <f t="shared" si="9"/>
        <v>0</v>
      </c>
      <c r="I43" s="16">
        <f t="shared" si="9"/>
        <v>0</v>
      </c>
      <c r="J43" s="16">
        <f t="shared" si="9"/>
        <v>0</v>
      </c>
      <c r="K43" s="16">
        <f t="shared" si="9"/>
        <v>0</v>
      </c>
      <c r="L43" s="16">
        <f t="shared" si="9"/>
        <v>0</v>
      </c>
      <c r="M43" s="16">
        <f t="shared" si="9"/>
        <v>0</v>
      </c>
      <c r="N43" s="16">
        <f t="shared" si="7"/>
        <v>0</v>
      </c>
      <c r="O43" s="16">
        <f t="shared" si="8"/>
        <v>0</v>
      </c>
    </row>
    <row r="45" spans="1:15" ht="15.75" x14ac:dyDescent="0.25">
      <c r="A45" s="17" t="s">
        <v>52</v>
      </c>
      <c r="B45" s="18">
        <f t="shared" ref="B45:M45" si="10">B35+B43</f>
        <v>0</v>
      </c>
      <c r="C45" s="18">
        <f t="shared" si="10"/>
        <v>0</v>
      </c>
      <c r="D45" s="18">
        <f t="shared" si="10"/>
        <v>0</v>
      </c>
      <c r="E45" s="18">
        <f t="shared" si="10"/>
        <v>0</v>
      </c>
      <c r="F45" s="18">
        <f t="shared" si="10"/>
        <v>0</v>
      </c>
      <c r="G45" s="18">
        <f t="shared" si="10"/>
        <v>0</v>
      </c>
      <c r="H45" s="18">
        <f t="shared" si="10"/>
        <v>0</v>
      </c>
      <c r="I45" s="18">
        <f t="shared" si="10"/>
        <v>0</v>
      </c>
      <c r="J45" s="18">
        <f t="shared" si="10"/>
        <v>0</v>
      </c>
      <c r="K45" s="18">
        <f t="shared" si="10"/>
        <v>0</v>
      </c>
      <c r="L45" s="18">
        <f t="shared" si="10"/>
        <v>0</v>
      </c>
      <c r="M45" s="18">
        <f t="shared" si="10"/>
        <v>0</v>
      </c>
      <c r="N45" s="18">
        <f>SUM(B45:M45)</f>
        <v>0</v>
      </c>
      <c r="O45" s="18">
        <f>N45/12</f>
        <v>0</v>
      </c>
    </row>
    <row r="46" spans="1:15" x14ac:dyDescent="0.25">
      <c r="A46" s="19" t="s">
        <v>53</v>
      </c>
      <c r="B46" s="20">
        <f t="shared" ref="B46:N46" si="11">IFERROR(B45/B21,0)</f>
        <v>0</v>
      </c>
      <c r="C46" s="20">
        <f t="shared" si="11"/>
        <v>0</v>
      </c>
      <c r="D46" s="20">
        <f t="shared" si="11"/>
        <v>0</v>
      </c>
      <c r="E46" s="20">
        <f t="shared" si="11"/>
        <v>0</v>
      </c>
      <c r="F46" s="20">
        <f t="shared" si="11"/>
        <v>0</v>
      </c>
      <c r="G46" s="20">
        <f t="shared" si="11"/>
        <v>0</v>
      </c>
      <c r="H46" s="20">
        <f t="shared" si="11"/>
        <v>0</v>
      </c>
      <c r="I46" s="20">
        <f t="shared" si="11"/>
        <v>0</v>
      </c>
      <c r="J46" s="20">
        <f t="shared" si="11"/>
        <v>0</v>
      </c>
      <c r="K46" s="20">
        <f t="shared" si="11"/>
        <v>0</v>
      </c>
      <c r="L46" s="20">
        <f t="shared" si="11"/>
        <v>0</v>
      </c>
      <c r="M46" s="20">
        <f t="shared" si="11"/>
        <v>0</v>
      </c>
      <c r="N46" s="20">
        <f t="shared" si="11"/>
        <v>0</v>
      </c>
      <c r="O46" s="20">
        <f>IFERROR(N45/N21,0)</f>
        <v>0</v>
      </c>
    </row>
    <row r="48" spans="1:15" ht="30" customHeight="1" x14ac:dyDescent="0.25">
      <c r="A48" s="1" t="s">
        <v>50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9">
    <mergeCell ref="A15:O15"/>
    <mergeCell ref="A23:O23"/>
    <mergeCell ref="A37:O37"/>
    <mergeCell ref="A48:O48"/>
    <mergeCell ref="A6:O6"/>
    <mergeCell ref="A7:O7"/>
    <mergeCell ref="B9:E9"/>
    <mergeCell ref="B10:E10"/>
    <mergeCell ref="A12:O12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7D32"/>
  </sheetPr>
  <dimension ref="A1:O48"/>
  <sheetViews>
    <sheetView showGridLines="0" zoomScaleNormal="100" workbookViewId="0">
      <pane xSplit="1" ySplit="14" topLeftCell="B15" activePane="bottomRight" state="frozen"/>
      <selection pane="topRight" activeCell="B1" sqref="B1"/>
      <selection pane="bottomLeft" activeCell="A15" sqref="A15"/>
      <selection pane="bottomRight" activeCell="A7" sqref="A7:O7"/>
    </sheetView>
  </sheetViews>
  <sheetFormatPr defaultColWidth="8.7109375" defaultRowHeight="15" x14ac:dyDescent="0.25"/>
  <cols>
    <col min="1" max="1" width="34" customWidth="1"/>
    <col min="2" max="13" width="11" customWidth="1"/>
    <col min="14" max="14" width="13" customWidth="1"/>
    <col min="15" max="15" width="14" customWidth="1"/>
  </cols>
  <sheetData>
    <row r="1" spans="1:15" ht="18" x14ac:dyDescent="0.25">
      <c r="D1" s="7" t="s">
        <v>0</v>
      </c>
    </row>
    <row r="2" spans="1:15" x14ac:dyDescent="0.25">
      <c r="D2" s="8" t="s">
        <v>1</v>
      </c>
    </row>
    <row r="3" spans="1:15" x14ac:dyDescent="0.25">
      <c r="D3" s="8" t="s">
        <v>2</v>
      </c>
    </row>
    <row r="6" spans="1:15" ht="20.25" x14ac:dyDescent="0.25">
      <c r="A6" s="6" t="s">
        <v>54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9" spans="1:15" x14ac:dyDescent="0.25">
      <c r="A9" s="9" t="s">
        <v>4</v>
      </c>
      <c r="B9" s="4"/>
      <c r="C9" s="4"/>
      <c r="D9" s="4"/>
      <c r="E9" s="4"/>
      <c r="F9" s="9" t="s">
        <v>5</v>
      </c>
      <c r="G9" s="10"/>
    </row>
    <row r="10" spans="1:15" x14ac:dyDescent="0.25">
      <c r="A10" s="9" t="s">
        <v>6</v>
      </c>
      <c r="B10" s="4"/>
      <c r="C10" s="4"/>
      <c r="D10" s="4"/>
      <c r="E10" s="4"/>
      <c r="F10" s="9" t="s">
        <v>7</v>
      </c>
      <c r="G10" s="10"/>
    </row>
    <row r="12" spans="1:15" x14ac:dyDescent="0.25">
      <c r="A12" s="3" t="s">
        <v>8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4" spans="1:15" x14ac:dyDescent="0.25">
      <c r="A14" s="11" t="s">
        <v>9</v>
      </c>
      <c r="B14" s="11" t="s">
        <v>10</v>
      </c>
      <c r="C14" s="11" t="s">
        <v>11</v>
      </c>
      <c r="D14" s="11" t="s">
        <v>12</v>
      </c>
      <c r="E14" s="11" t="s">
        <v>13</v>
      </c>
      <c r="F14" s="11" t="s">
        <v>14</v>
      </c>
      <c r="G14" s="11" t="s">
        <v>15</v>
      </c>
      <c r="H14" s="11" t="s">
        <v>16</v>
      </c>
      <c r="I14" s="11" t="s">
        <v>17</v>
      </c>
      <c r="J14" s="11" t="s">
        <v>18</v>
      </c>
      <c r="K14" s="11" t="s">
        <v>19</v>
      </c>
      <c r="L14" s="11" t="s">
        <v>20</v>
      </c>
      <c r="M14" s="11" t="s">
        <v>21</v>
      </c>
      <c r="N14" s="11" t="s">
        <v>22</v>
      </c>
      <c r="O14" s="11" t="s">
        <v>23</v>
      </c>
    </row>
    <row r="15" spans="1:15" x14ac:dyDescent="0.25">
      <c r="A15" s="2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12" t="s">
        <v>25</v>
      </c>
      <c r="B16" s="13">
        <v>8200</v>
      </c>
      <c r="C16" s="13">
        <v>8400</v>
      </c>
      <c r="D16" s="13">
        <v>8600</v>
      </c>
      <c r="E16" s="13">
        <v>9100</v>
      </c>
      <c r="F16" s="13">
        <v>9400</v>
      </c>
      <c r="G16" s="13">
        <v>9800</v>
      </c>
      <c r="H16" s="13">
        <v>10200</v>
      </c>
      <c r="I16" s="13">
        <v>10500</v>
      </c>
      <c r="J16" s="13">
        <v>10100</v>
      </c>
      <c r="K16" s="13">
        <v>10800</v>
      </c>
      <c r="L16" s="13">
        <v>11200</v>
      </c>
      <c r="M16" s="13">
        <v>12500</v>
      </c>
      <c r="N16" s="14">
        <f t="shared" ref="N16:N21" si="0">SUM(B16:M16)</f>
        <v>118800</v>
      </c>
      <c r="O16" s="14">
        <f t="shared" ref="O16:O21" si="1">N16/12</f>
        <v>9900</v>
      </c>
    </row>
    <row r="17" spans="1:15" x14ac:dyDescent="0.25">
      <c r="A17" s="12" t="s">
        <v>26</v>
      </c>
      <c r="B17" s="13">
        <v>3200</v>
      </c>
      <c r="C17" s="13">
        <v>3300</v>
      </c>
      <c r="D17" s="13">
        <v>3450</v>
      </c>
      <c r="E17" s="13">
        <v>3600</v>
      </c>
      <c r="F17" s="13">
        <v>3750</v>
      </c>
      <c r="G17" s="13">
        <v>3900</v>
      </c>
      <c r="H17" s="13">
        <v>4050</v>
      </c>
      <c r="I17" s="13">
        <v>4200</v>
      </c>
      <c r="J17" s="13">
        <v>4300</v>
      </c>
      <c r="K17" s="13">
        <v>4450</v>
      </c>
      <c r="L17" s="13">
        <v>4600</v>
      </c>
      <c r="M17" s="13">
        <v>4800</v>
      </c>
      <c r="N17" s="14">
        <f t="shared" si="0"/>
        <v>47600</v>
      </c>
      <c r="O17" s="14">
        <f t="shared" si="1"/>
        <v>3966.6666666666665</v>
      </c>
    </row>
    <row r="18" spans="1:15" x14ac:dyDescent="0.25">
      <c r="A18" s="12" t="s">
        <v>27</v>
      </c>
      <c r="B18" s="13">
        <v>1500</v>
      </c>
      <c r="C18" s="13">
        <v>1550</v>
      </c>
      <c r="D18" s="13">
        <v>1600</v>
      </c>
      <c r="E18" s="13">
        <v>1650</v>
      </c>
      <c r="F18" s="13">
        <v>1750</v>
      </c>
      <c r="G18" s="13">
        <v>1900</v>
      </c>
      <c r="H18" s="13">
        <v>2050</v>
      </c>
      <c r="I18" s="13">
        <v>2100</v>
      </c>
      <c r="J18" s="13">
        <v>1950</v>
      </c>
      <c r="K18" s="13">
        <v>2000</v>
      </c>
      <c r="L18" s="13">
        <v>2200</v>
      </c>
      <c r="M18" s="13">
        <v>2600</v>
      </c>
      <c r="N18" s="14">
        <f t="shared" si="0"/>
        <v>22850</v>
      </c>
      <c r="O18" s="14">
        <f t="shared" si="1"/>
        <v>1904.1666666666667</v>
      </c>
    </row>
    <row r="19" spans="1:15" x14ac:dyDescent="0.25">
      <c r="A19" s="12" t="s">
        <v>28</v>
      </c>
      <c r="B19" s="13">
        <v>900</v>
      </c>
      <c r="C19" s="13">
        <v>950</v>
      </c>
      <c r="D19" s="13">
        <v>1000</v>
      </c>
      <c r="E19" s="13">
        <v>1050</v>
      </c>
      <c r="F19" s="13">
        <v>1100</v>
      </c>
      <c r="G19" s="13">
        <v>1150</v>
      </c>
      <c r="H19" s="13">
        <v>1200</v>
      </c>
      <c r="I19" s="13">
        <v>1250</v>
      </c>
      <c r="J19" s="13">
        <v>1200</v>
      </c>
      <c r="K19" s="13">
        <v>1300</v>
      </c>
      <c r="L19" s="13">
        <v>1400</v>
      </c>
      <c r="M19" s="13">
        <v>1650</v>
      </c>
      <c r="N19" s="14">
        <f t="shared" si="0"/>
        <v>14150</v>
      </c>
      <c r="O19" s="14">
        <f t="shared" si="1"/>
        <v>1179.1666666666667</v>
      </c>
    </row>
    <row r="20" spans="1:15" x14ac:dyDescent="0.25">
      <c r="A20" s="12" t="s">
        <v>29</v>
      </c>
      <c r="B20" s="13">
        <v>150</v>
      </c>
      <c r="C20" s="13">
        <v>120</v>
      </c>
      <c r="D20" s="13">
        <v>140</v>
      </c>
      <c r="E20" s="13">
        <v>160</v>
      </c>
      <c r="F20" s="13">
        <v>180</v>
      </c>
      <c r="G20" s="13">
        <v>200</v>
      </c>
      <c r="H20" s="13">
        <v>190</v>
      </c>
      <c r="I20" s="13">
        <v>210</v>
      </c>
      <c r="J20" s="13">
        <v>175</v>
      </c>
      <c r="K20" s="13">
        <v>220</v>
      </c>
      <c r="L20" s="13">
        <v>240</v>
      </c>
      <c r="M20" s="13">
        <v>300</v>
      </c>
      <c r="N20" s="14">
        <f t="shared" si="0"/>
        <v>2285</v>
      </c>
      <c r="O20" s="14">
        <f t="shared" si="1"/>
        <v>190.41666666666666</v>
      </c>
    </row>
    <row r="21" spans="1:15" x14ac:dyDescent="0.25">
      <c r="A21" s="15" t="s">
        <v>30</v>
      </c>
      <c r="B21" s="16">
        <f t="shared" ref="B21:M21" si="2">B16+B17+B18+B19+B20</f>
        <v>13950</v>
      </c>
      <c r="C21" s="16">
        <f t="shared" si="2"/>
        <v>14320</v>
      </c>
      <c r="D21" s="16">
        <f t="shared" si="2"/>
        <v>14790</v>
      </c>
      <c r="E21" s="16">
        <f t="shared" si="2"/>
        <v>15560</v>
      </c>
      <c r="F21" s="16">
        <f t="shared" si="2"/>
        <v>16180</v>
      </c>
      <c r="G21" s="16">
        <f t="shared" si="2"/>
        <v>16950</v>
      </c>
      <c r="H21" s="16">
        <f t="shared" si="2"/>
        <v>17690</v>
      </c>
      <c r="I21" s="16">
        <f t="shared" si="2"/>
        <v>18260</v>
      </c>
      <c r="J21" s="16">
        <f t="shared" si="2"/>
        <v>17725</v>
      </c>
      <c r="K21" s="16">
        <f t="shared" si="2"/>
        <v>18770</v>
      </c>
      <c r="L21" s="16">
        <f t="shared" si="2"/>
        <v>19640</v>
      </c>
      <c r="M21" s="16">
        <f t="shared" si="2"/>
        <v>21850</v>
      </c>
      <c r="N21" s="16">
        <f t="shared" si="0"/>
        <v>205685</v>
      </c>
      <c r="O21" s="16">
        <f t="shared" si="1"/>
        <v>17140.416666666668</v>
      </c>
    </row>
    <row r="23" spans="1:15" x14ac:dyDescent="0.25">
      <c r="A23" s="2" t="s">
        <v>31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12" t="s">
        <v>32</v>
      </c>
      <c r="B24" s="13">
        <v>420</v>
      </c>
      <c r="C24" s="13">
        <v>420</v>
      </c>
      <c r="D24" s="13">
        <v>420</v>
      </c>
      <c r="E24" s="13">
        <v>450</v>
      </c>
      <c r="F24" s="13">
        <v>450</v>
      </c>
      <c r="G24" s="13">
        <v>450</v>
      </c>
      <c r="H24" s="13">
        <v>480</v>
      </c>
      <c r="I24" s="13">
        <v>480</v>
      </c>
      <c r="J24" s="13">
        <v>480</v>
      </c>
      <c r="K24" s="13">
        <v>500</v>
      </c>
      <c r="L24" s="13">
        <v>500</v>
      </c>
      <c r="M24" s="13">
        <v>520</v>
      </c>
      <c r="N24" s="14">
        <f t="shared" ref="N24:N33" si="3">SUM(B24:M24)</f>
        <v>5570</v>
      </c>
      <c r="O24" s="14">
        <f t="shared" ref="O24:O33" si="4">N24/12</f>
        <v>464.16666666666669</v>
      </c>
    </row>
    <row r="25" spans="1:15" x14ac:dyDescent="0.25">
      <c r="A25" s="12" t="s">
        <v>33</v>
      </c>
      <c r="B25" s="13">
        <v>380</v>
      </c>
      <c r="C25" s="13">
        <v>380</v>
      </c>
      <c r="D25" s="13">
        <v>395</v>
      </c>
      <c r="E25" s="13">
        <v>395</v>
      </c>
      <c r="F25" s="13">
        <v>410</v>
      </c>
      <c r="G25" s="13">
        <v>410</v>
      </c>
      <c r="H25" s="13">
        <v>420</v>
      </c>
      <c r="I25" s="13">
        <v>420</v>
      </c>
      <c r="J25" s="13">
        <v>430</v>
      </c>
      <c r="K25" s="13">
        <v>430</v>
      </c>
      <c r="L25" s="13">
        <v>440</v>
      </c>
      <c r="M25" s="13">
        <v>450</v>
      </c>
      <c r="N25" s="14">
        <f t="shared" si="3"/>
        <v>4960</v>
      </c>
      <c r="O25" s="14">
        <f t="shared" si="4"/>
        <v>413.33333333333331</v>
      </c>
    </row>
    <row r="26" spans="1:15" x14ac:dyDescent="0.25">
      <c r="A26" s="12" t="s">
        <v>34</v>
      </c>
      <c r="B26" s="13">
        <v>1200</v>
      </c>
      <c r="C26" s="13">
        <v>1250</v>
      </c>
      <c r="D26" s="13">
        <v>1300</v>
      </c>
      <c r="E26" s="13">
        <v>1350</v>
      </c>
      <c r="F26" s="13">
        <v>1400</v>
      </c>
      <c r="G26" s="13">
        <v>1450</v>
      </c>
      <c r="H26" s="13">
        <v>1500</v>
      </c>
      <c r="I26" s="13">
        <v>1500</v>
      </c>
      <c r="J26" s="13">
        <v>1450</v>
      </c>
      <c r="K26" s="13">
        <v>1550</v>
      </c>
      <c r="L26" s="13">
        <v>1650</v>
      </c>
      <c r="M26" s="13">
        <v>1900</v>
      </c>
      <c r="N26" s="14">
        <f t="shared" si="3"/>
        <v>17500</v>
      </c>
      <c r="O26" s="14">
        <f t="shared" si="4"/>
        <v>1458.3333333333333</v>
      </c>
    </row>
    <row r="27" spans="1:15" x14ac:dyDescent="0.25">
      <c r="A27" s="12" t="s">
        <v>35</v>
      </c>
      <c r="B27" s="13">
        <v>1800</v>
      </c>
      <c r="C27" s="13">
        <v>1850</v>
      </c>
      <c r="D27" s="13">
        <v>1900</v>
      </c>
      <c r="E27" s="13">
        <v>2000</v>
      </c>
      <c r="F27" s="13">
        <v>2100</v>
      </c>
      <c r="G27" s="13">
        <v>2200</v>
      </c>
      <c r="H27" s="13">
        <v>2300</v>
      </c>
      <c r="I27" s="13">
        <v>2350</v>
      </c>
      <c r="J27" s="13">
        <v>2200</v>
      </c>
      <c r="K27" s="13">
        <v>2400</v>
      </c>
      <c r="L27" s="13">
        <v>2700</v>
      </c>
      <c r="M27" s="13">
        <v>3200</v>
      </c>
      <c r="N27" s="14">
        <f t="shared" si="3"/>
        <v>27000</v>
      </c>
      <c r="O27" s="14">
        <f t="shared" si="4"/>
        <v>2250</v>
      </c>
    </row>
    <row r="28" spans="1:15" x14ac:dyDescent="0.25">
      <c r="A28" s="12" t="s">
        <v>36</v>
      </c>
      <c r="B28" s="13">
        <v>410</v>
      </c>
      <c r="C28" s="13">
        <v>420</v>
      </c>
      <c r="D28" s="13">
        <v>435</v>
      </c>
      <c r="E28" s="13">
        <v>455</v>
      </c>
      <c r="F28" s="13">
        <v>470</v>
      </c>
      <c r="G28" s="13">
        <v>490</v>
      </c>
      <c r="H28" s="13">
        <v>510</v>
      </c>
      <c r="I28" s="13">
        <v>525</v>
      </c>
      <c r="J28" s="13">
        <v>505</v>
      </c>
      <c r="K28" s="13">
        <v>540</v>
      </c>
      <c r="L28" s="13">
        <v>560</v>
      </c>
      <c r="M28" s="13">
        <v>625</v>
      </c>
      <c r="N28" s="14">
        <f t="shared" si="3"/>
        <v>5945</v>
      </c>
      <c r="O28" s="14">
        <f t="shared" si="4"/>
        <v>495.41666666666669</v>
      </c>
    </row>
    <row r="29" spans="1:15" x14ac:dyDescent="0.25">
      <c r="A29" s="12" t="s">
        <v>37</v>
      </c>
      <c r="B29" s="13">
        <v>60</v>
      </c>
      <c r="C29" s="13">
        <v>60</v>
      </c>
      <c r="D29" s="13">
        <v>60</v>
      </c>
      <c r="E29" s="13">
        <v>60</v>
      </c>
      <c r="F29" s="13">
        <v>60</v>
      </c>
      <c r="G29" s="13">
        <v>60</v>
      </c>
      <c r="H29" s="13">
        <v>60</v>
      </c>
      <c r="I29" s="13">
        <v>60</v>
      </c>
      <c r="J29" s="13">
        <v>60</v>
      </c>
      <c r="K29" s="13">
        <v>60</v>
      </c>
      <c r="L29" s="13">
        <v>60</v>
      </c>
      <c r="M29" s="13">
        <v>60</v>
      </c>
      <c r="N29" s="14">
        <f t="shared" si="3"/>
        <v>720</v>
      </c>
      <c r="O29" s="14">
        <f t="shared" si="4"/>
        <v>60</v>
      </c>
    </row>
    <row r="30" spans="1:15" x14ac:dyDescent="0.25">
      <c r="A30" s="12" t="s">
        <v>38</v>
      </c>
      <c r="B30" s="13">
        <v>250</v>
      </c>
      <c r="C30" s="13">
        <v>250</v>
      </c>
      <c r="D30" s="13">
        <v>250</v>
      </c>
      <c r="E30" s="13">
        <v>300</v>
      </c>
      <c r="F30" s="13">
        <v>250</v>
      </c>
      <c r="G30" s="13">
        <v>250</v>
      </c>
      <c r="H30" s="13">
        <v>300</v>
      </c>
      <c r="I30" s="13">
        <v>250</v>
      </c>
      <c r="J30" s="13">
        <v>250</v>
      </c>
      <c r="K30" s="13">
        <v>250</v>
      </c>
      <c r="L30" s="13">
        <v>300</v>
      </c>
      <c r="M30" s="13">
        <v>350</v>
      </c>
      <c r="N30" s="14">
        <f t="shared" si="3"/>
        <v>3250</v>
      </c>
      <c r="O30" s="14">
        <f t="shared" si="4"/>
        <v>270.83333333333331</v>
      </c>
    </row>
    <row r="31" spans="1:15" x14ac:dyDescent="0.25">
      <c r="A31" s="12" t="s">
        <v>39</v>
      </c>
      <c r="B31" s="13">
        <v>500</v>
      </c>
      <c r="C31" s="13">
        <v>510</v>
      </c>
      <c r="D31" s="13">
        <v>520</v>
      </c>
      <c r="E31" s="13">
        <v>540</v>
      </c>
      <c r="F31" s="13">
        <v>555</v>
      </c>
      <c r="G31" s="13">
        <v>570</v>
      </c>
      <c r="H31" s="13">
        <v>585</v>
      </c>
      <c r="I31" s="13">
        <v>595</v>
      </c>
      <c r="J31" s="13">
        <v>580</v>
      </c>
      <c r="K31" s="13">
        <v>610</v>
      </c>
      <c r="L31" s="13">
        <v>630</v>
      </c>
      <c r="M31" s="13">
        <v>680</v>
      </c>
      <c r="N31" s="14">
        <f t="shared" si="3"/>
        <v>6875</v>
      </c>
      <c r="O31" s="14">
        <f t="shared" si="4"/>
        <v>572.91666666666663</v>
      </c>
    </row>
    <row r="32" spans="1:15" x14ac:dyDescent="0.25">
      <c r="A32" s="12" t="s">
        <v>40</v>
      </c>
      <c r="B32" s="13">
        <v>180</v>
      </c>
      <c r="C32" s="13">
        <v>175</v>
      </c>
      <c r="D32" s="13">
        <v>190</v>
      </c>
      <c r="E32" s="13">
        <v>200</v>
      </c>
      <c r="F32" s="13">
        <v>210</v>
      </c>
      <c r="G32" s="13">
        <v>205</v>
      </c>
      <c r="H32" s="13">
        <v>220</v>
      </c>
      <c r="I32" s="13">
        <v>215</v>
      </c>
      <c r="J32" s="13">
        <v>205</v>
      </c>
      <c r="K32" s="13">
        <v>225</v>
      </c>
      <c r="L32" s="13">
        <v>240</v>
      </c>
      <c r="M32" s="13">
        <v>270</v>
      </c>
      <c r="N32" s="14">
        <f t="shared" si="3"/>
        <v>2535</v>
      </c>
      <c r="O32" s="14">
        <f t="shared" si="4"/>
        <v>211.25</v>
      </c>
    </row>
    <row r="33" spans="1:15" x14ac:dyDescent="0.25">
      <c r="A33" s="15" t="s">
        <v>41</v>
      </c>
      <c r="B33" s="16">
        <f t="shared" ref="B33:M33" si="5">B24+B25+B26+B27+B28+B29+B30+B31+B32</f>
        <v>5200</v>
      </c>
      <c r="C33" s="16">
        <f t="shared" si="5"/>
        <v>5315</v>
      </c>
      <c r="D33" s="16">
        <f t="shared" si="5"/>
        <v>5470</v>
      </c>
      <c r="E33" s="16">
        <f t="shared" si="5"/>
        <v>5750</v>
      </c>
      <c r="F33" s="16">
        <f t="shared" si="5"/>
        <v>5905</v>
      </c>
      <c r="G33" s="16">
        <f t="shared" si="5"/>
        <v>6085</v>
      </c>
      <c r="H33" s="16">
        <f t="shared" si="5"/>
        <v>6375</v>
      </c>
      <c r="I33" s="16">
        <f t="shared" si="5"/>
        <v>6395</v>
      </c>
      <c r="J33" s="16">
        <f t="shared" si="5"/>
        <v>6160</v>
      </c>
      <c r="K33" s="16">
        <f t="shared" si="5"/>
        <v>6565</v>
      </c>
      <c r="L33" s="16">
        <f t="shared" si="5"/>
        <v>7080</v>
      </c>
      <c r="M33" s="16">
        <f t="shared" si="5"/>
        <v>8055</v>
      </c>
      <c r="N33" s="16">
        <f t="shared" si="3"/>
        <v>74355</v>
      </c>
      <c r="O33" s="16">
        <f t="shared" si="4"/>
        <v>6196.25</v>
      </c>
    </row>
    <row r="35" spans="1:15" x14ac:dyDescent="0.25">
      <c r="A35" s="15" t="s">
        <v>42</v>
      </c>
      <c r="B35" s="16">
        <f t="shared" ref="B35:M35" si="6">B21-B33</f>
        <v>8750</v>
      </c>
      <c r="C35" s="16">
        <f t="shared" si="6"/>
        <v>9005</v>
      </c>
      <c r="D35" s="16">
        <f t="shared" si="6"/>
        <v>9320</v>
      </c>
      <c r="E35" s="16">
        <f t="shared" si="6"/>
        <v>9810</v>
      </c>
      <c r="F35" s="16">
        <f t="shared" si="6"/>
        <v>10275</v>
      </c>
      <c r="G35" s="16">
        <f t="shared" si="6"/>
        <v>10865</v>
      </c>
      <c r="H35" s="16">
        <f t="shared" si="6"/>
        <v>11315</v>
      </c>
      <c r="I35" s="16">
        <f t="shared" si="6"/>
        <v>11865</v>
      </c>
      <c r="J35" s="16">
        <f t="shared" si="6"/>
        <v>11565</v>
      </c>
      <c r="K35" s="16">
        <f t="shared" si="6"/>
        <v>12205</v>
      </c>
      <c r="L35" s="16">
        <f t="shared" si="6"/>
        <v>12560</v>
      </c>
      <c r="M35" s="16">
        <f t="shared" si="6"/>
        <v>13795</v>
      </c>
      <c r="N35" s="16">
        <f>SUM(B35:M35)</f>
        <v>131330</v>
      </c>
      <c r="O35" s="16">
        <f>N35/12</f>
        <v>10944.166666666666</v>
      </c>
    </row>
    <row r="37" spans="1:15" x14ac:dyDescent="0.25">
      <c r="A37" s="2" t="s">
        <v>43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x14ac:dyDescent="0.25">
      <c r="A38" s="12" t="s">
        <v>44</v>
      </c>
      <c r="B38" s="13">
        <v>4000</v>
      </c>
      <c r="C38" s="13">
        <v>4000</v>
      </c>
      <c r="D38" s="13">
        <v>4000</v>
      </c>
      <c r="E38" s="13">
        <v>4000</v>
      </c>
      <c r="F38" s="13">
        <v>4000</v>
      </c>
      <c r="G38" s="13">
        <v>4000</v>
      </c>
      <c r="H38" s="13">
        <v>4000</v>
      </c>
      <c r="I38" s="13">
        <v>4000</v>
      </c>
      <c r="J38" s="13">
        <v>4000</v>
      </c>
      <c r="K38" s="13">
        <v>4000</v>
      </c>
      <c r="L38" s="13">
        <v>4000</v>
      </c>
      <c r="M38" s="13">
        <v>4000</v>
      </c>
      <c r="N38" s="14">
        <f t="shared" ref="N38:N43" si="7">SUM(B38:M38)</f>
        <v>48000</v>
      </c>
      <c r="O38" s="14">
        <f t="shared" ref="O38:O43" si="8">N38/12</f>
        <v>4000</v>
      </c>
    </row>
    <row r="39" spans="1:15" x14ac:dyDescent="0.25">
      <c r="A39" s="12" t="s">
        <v>45</v>
      </c>
      <c r="B39" s="13">
        <v>150</v>
      </c>
      <c r="C39" s="13">
        <v>150</v>
      </c>
      <c r="D39" s="13">
        <v>150</v>
      </c>
      <c r="E39" s="13">
        <v>150</v>
      </c>
      <c r="F39" s="13">
        <v>150</v>
      </c>
      <c r="G39" s="13">
        <v>150</v>
      </c>
      <c r="H39" s="13">
        <v>150</v>
      </c>
      <c r="I39" s="13">
        <v>150</v>
      </c>
      <c r="J39" s="13">
        <v>150</v>
      </c>
      <c r="K39" s="13">
        <v>150</v>
      </c>
      <c r="L39" s="13">
        <v>150</v>
      </c>
      <c r="M39" s="13">
        <v>150</v>
      </c>
      <c r="N39" s="14">
        <f t="shared" si="7"/>
        <v>1800</v>
      </c>
      <c r="O39" s="14">
        <f t="shared" si="8"/>
        <v>150</v>
      </c>
    </row>
    <row r="40" spans="1:15" x14ac:dyDescent="0.25">
      <c r="A40" s="12" t="s">
        <v>46</v>
      </c>
      <c r="B40" s="13">
        <v>0</v>
      </c>
      <c r="C40" s="13">
        <v>0</v>
      </c>
      <c r="D40" s="13">
        <v>850</v>
      </c>
      <c r="E40" s="13">
        <v>0</v>
      </c>
      <c r="F40" s="13">
        <v>0</v>
      </c>
      <c r="G40" s="13">
        <v>0</v>
      </c>
      <c r="H40" s="13">
        <v>0</v>
      </c>
      <c r="I40" s="13">
        <v>1200</v>
      </c>
      <c r="J40" s="13">
        <v>0</v>
      </c>
      <c r="K40" s="13">
        <v>0</v>
      </c>
      <c r="L40" s="13">
        <v>0</v>
      </c>
      <c r="M40" s="13">
        <v>0</v>
      </c>
      <c r="N40" s="14">
        <f t="shared" si="7"/>
        <v>2050</v>
      </c>
      <c r="O40" s="14">
        <f t="shared" si="8"/>
        <v>170.83333333333334</v>
      </c>
    </row>
    <row r="41" spans="1:15" x14ac:dyDescent="0.25">
      <c r="A41" s="12" t="s">
        <v>47</v>
      </c>
      <c r="B41" s="13">
        <v>200</v>
      </c>
      <c r="C41" s="13">
        <v>200</v>
      </c>
      <c r="D41" s="13">
        <v>200</v>
      </c>
      <c r="E41" s="13">
        <v>200</v>
      </c>
      <c r="F41" s="13">
        <v>200</v>
      </c>
      <c r="G41" s="13">
        <v>200</v>
      </c>
      <c r="H41" s="13">
        <v>200</v>
      </c>
      <c r="I41" s="13">
        <v>200</v>
      </c>
      <c r="J41" s="13">
        <v>200</v>
      </c>
      <c r="K41" s="13">
        <v>200</v>
      </c>
      <c r="L41" s="13">
        <v>200</v>
      </c>
      <c r="M41" s="13">
        <v>200</v>
      </c>
      <c r="N41" s="14">
        <f t="shared" si="7"/>
        <v>2400</v>
      </c>
      <c r="O41" s="14">
        <f t="shared" si="8"/>
        <v>200</v>
      </c>
    </row>
    <row r="42" spans="1:15" x14ac:dyDescent="0.25">
      <c r="A42" s="12" t="s">
        <v>48</v>
      </c>
      <c r="B42" s="13">
        <v>90</v>
      </c>
      <c r="C42" s="13">
        <v>90</v>
      </c>
      <c r="D42" s="13">
        <v>88</v>
      </c>
      <c r="E42" s="13">
        <v>88</v>
      </c>
      <c r="F42" s="13">
        <v>86</v>
      </c>
      <c r="G42" s="13">
        <v>86</v>
      </c>
      <c r="H42" s="13">
        <v>84</v>
      </c>
      <c r="I42" s="13">
        <v>84</v>
      </c>
      <c r="J42" s="13">
        <v>82</v>
      </c>
      <c r="K42" s="13">
        <v>82</v>
      </c>
      <c r="L42" s="13">
        <v>80</v>
      </c>
      <c r="M42" s="13">
        <v>80</v>
      </c>
      <c r="N42" s="14">
        <f t="shared" si="7"/>
        <v>1020</v>
      </c>
      <c r="O42" s="14">
        <f t="shared" si="8"/>
        <v>85</v>
      </c>
    </row>
    <row r="43" spans="1:15" x14ac:dyDescent="0.25">
      <c r="A43" s="15" t="s">
        <v>49</v>
      </c>
      <c r="B43" s="16">
        <f t="shared" ref="B43:M43" si="9">B38+B39+B40+B41+B42</f>
        <v>4440</v>
      </c>
      <c r="C43" s="16">
        <f t="shared" si="9"/>
        <v>4440</v>
      </c>
      <c r="D43" s="16">
        <f t="shared" si="9"/>
        <v>5288</v>
      </c>
      <c r="E43" s="16">
        <f t="shared" si="9"/>
        <v>4438</v>
      </c>
      <c r="F43" s="16">
        <f t="shared" si="9"/>
        <v>4436</v>
      </c>
      <c r="G43" s="16">
        <f t="shared" si="9"/>
        <v>4436</v>
      </c>
      <c r="H43" s="16">
        <f t="shared" si="9"/>
        <v>4434</v>
      </c>
      <c r="I43" s="16">
        <f t="shared" si="9"/>
        <v>5634</v>
      </c>
      <c r="J43" s="16">
        <f t="shared" si="9"/>
        <v>4432</v>
      </c>
      <c r="K43" s="16">
        <f t="shared" si="9"/>
        <v>4432</v>
      </c>
      <c r="L43" s="16">
        <f t="shared" si="9"/>
        <v>4430</v>
      </c>
      <c r="M43" s="16">
        <f t="shared" si="9"/>
        <v>4430</v>
      </c>
      <c r="N43" s="16">
        <f t="shared" si="7"/>
        <v>55270</v>
      </c>
      <c r="O43" s="16">
        <f t="shared" si="8"/>
        <v>4605.833333333333</v>
      </c>
    </row>
    <row r="45" spans="1:15" ht="15.75" x14ac:dyDescent="0.25">
      <c r="A45" s="17" t="s">
        <v>52</v>
      </c>
      <c r="B45" s="18">
        <f t="shared" ref="B45:M45" si="10">B35+B43</f>
        <v>13190</v>
      </c>
      <c r="C45" s="18">
        <f t="shared" si="10"/>
        <v>13445</v>
      </c>
      <c r="D45" s="18">
        <f t="shared" si="10"/>
        <v>14608</v>
      </c>
      <c r="E45" s="18">
        <f t="shared" si="10"/>
        <v>14248</v>
      </c>
      <c r="F45" s="18">
        <f t="shared" si="10"/>
        <v>14711</v>
      </c>
      <c r="G45" s="18">
        <f t="shared" si="10"/>
        <v>15301</v>
      </c>
      <c r="H45" s="18">
        <f t="shared" si="10"/>
        <v>15749</v>
      </c>
      <c r="I45" s="18">
        <f t="shared" si="10"/>
        <v>17499</v>
      </c>
      <c r="J45" s="18">
        <f t="shared" si="10"/>
        <v>15997</v>
      </c>
      <c r="K45" s="18">
        <f t="shared" si="10"/>
        <v>16637</v>
      </c>
      <c r="L45" s="18">
        <f t="shared" si="10"/>
        <v>16990</v>
      </c>
      <c r="M45" s="18">
        <f t="shared" si="10"/>
        <v>18225</v>
      </c>
      <c r="N45" s="18">
        <f>SUM(B45:M45)</f>
        <v>186600</v>
      </c>
      <c r="O45" s="18">
        <f>N45/12</f>
        <v>15550</v>
      </c>
    </row>
    <row r="46" spans="1:15" x14ac:dyDescent="0.25">
      <c r="A46" s="19" t="s">
        <v>53</v>
      </c>
      <c r="B46" s="20">
        <f t="shared" ref="B46:N46" si="11">IFERROR(B45/B21,0)</f>
        <v>0.94551971326164874</v>
      </c>
      <c r="C46" s="20">
        <f t="shared" si="11"/>
        <v>0.93889664804469275</v>
      </c>
      <c r="D46" s="20">
        <f t="shared" si="11"/>
        <v>0.9876943881000676</v>
      </c>
      <c r="E46" s="20">
        <f t="shared" si="11"/>
        <v>0.91568123393316192</v>
      </c>
      <c r="F46" s="20">
        <f t="shared" si="11"/>
        <v>0.90920889987639064</v>
      </c>
      <c r="G46" s="20">
        <f t="shared" si="11"/>
        <v>0.90271386430678469</v>
      </c>
      <c r="H46" s="20">
        <f t="shared" si="11"/>
        <v>0.8902769926512154</v>
      </c>
      <c r="I46" s="20">
        <f t="shared" si="11"/>
        <v>0.95832420591456735</v>
      </c>
      <c r="J46" s="20">
        <f t="shared" si="11"/>
        <v>0.90251057827926662</v>
      </c>
      <c r="K46" s="20">
        <f t="shared" si="11"/>
        <v>0.88636121470431539</v>
      </c>
      <c r="L46" s="20">
        <f t="shared" si="11"/>
        <v>0.86507128309572301</v>
      </c>
      <c r="M46" s="20">
        <f t="shared" si="11"/>
        <v>0.83409610983981697</v>
      </c>
      <c r="N46" s="20">
        <f t="shared" si="11"/>
        <v>0.90721248511072761</v>
      </c>
      <c r="O46" s="20">
        <f>IFERROR(N45/N21,0)</f>
        <v>0.90721248511072761</v>
      </c>
    </row>
    <row r="48" spans="1:15" ht="30" customHeight="1" x14ac:dyDescent="0.25">
      <c r="A48" s="1" t="s">
        <v>50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9">
    <mergeCell ref="A15:O15"/>
    <mergeCell ref="A23:O23"/>
    <mergeCell ref="A37:O37"/>
    <mergeCell ref="A48:O48"/>
    <mergeCell ref="A6:O6"/>
    <mergeCell ref="A7:O7"/>
    <mergeCell ref="B9:E9"/>
    <mergeCell ref="B10:E10"/>
    <mergeCell ref="A12:O12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P&amp;L Template</vt:lpstr>
      <vt:lpstr>Example P&amp;L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Jay VG</cp:lastModifiedBy>
  <cp:revision>0</cp:revision>
  <dcterms:created xsi:type="dcterms:W3CDTF">2026-08-18T20:25:45Z</dcterms:created>
  <dcterms:modified xsi:type="dcterms:W3CDTF">2026-08-18T20:29:57Z</dcterms:modified>
  <dc:language>en-US</dc:language>
</cp:coreProperties>
</file>